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lack\Documents\FFRC\Website\"/>
    </mc:Choice>
  </mc:AlternateContent>
  <workbookProtection workbookAlgorithmName="SHA-512" workbookHashValue="sybU7x1MqjM19T07UNvlepxBMy7JhutvH1nhQs5G5ZNSvNvYyy2wppzq9NLI1M2hBDPzFbOPIju8xodBGBPYsA==" workbookSaltValue="/VCKm1Og0n32CnpIAWCfMg==" workbookSpinCount="100000" lockStructure="1"/>
  <bookViews>
    <workbookView xWindow="0" yWindow="0" windowWidth="27780" windowHeight="11040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17" i="1"/>
  <c r="M14" i="1" l="1"/>
  <c r="L14" i="1"/>
  <c r="M17" i="1"/>
  <c r="M45" i="1"/>
  <c r="N13" i="1" l="1"/>
  <c r="K17" i="1"/>
  <c r="N16" i="1" s="1"/>
</calcChain>
</file>

<file path=xl/sharedStrings.xml><?xml version="1.0" encoding="utf-8"?>
<sst xmlns="http://schemas.openxmlformats.org/spreadsheetml/2006/main" count="38" uniqueCount="32">
  <si>
    <t>1st Injection</t>
  </si>
  <si>
    <t xml:space="preserve">2nd Injection </t>
  </si>
  <si>
    <t xml:space="preserve">3rd Injection </t>
  </si>
  <si>
    <t>21 DAYS</t>
  </si>
  <si>
    <t>Step 1:</t>
  </si>
  <si>
    <t>A</t>
  </si>
  <si>
    <t>Step 2:</t>
  </si>
  <si>
    <t>Check that the 2nd injection date falls within the dates shown in the 21 - 92 days range</t>
  </si>
  <si>
    <t>Step 3: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</si>
  <si>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</si>
  <si>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</si>
  <si>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</si>
  <si>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</si>
  <si>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</si>
  <si>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</si>
  <si>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</si>
  <si>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</si>
  <si>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</si>
  <si>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</si>
  <si>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</si>
  <si>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</si>
  <si>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</si>
  <si>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</si>
  <si>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2019</t>
  </si>
  <si>
    <t>If the first two primary injections are correct then check all annual boosters since 
1st January 2019 have been made within time.</t>
  </si>
  <si>
    <t>FROM 1st January 2024</t>
  </si>
  <si>
    <t>If primary injections were made ON or AFTER 1st January 2024</t>
  </si>
  <si>
    <t>Check that the 2nd injection date falls within the dates shown in the 21 - 60 days range</t>
  </si>
  <si>
    <t>Check that the 3rd injection date falls within the dates shown in the 120 - 180 days range</t>
  </si>
  <si>
    <t>60 DAYS</t>
  </si>
  <si>
    <t>120 DAYS</t>
  </si>
  <si>
    <t>180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</si>
</sst>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rgb="FFD9D9D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0" fillId="11" borderId="0" xfId="0" applyFill="1"/>
    <xf numFmtId="0" fontId="16" fillId="10" borderId="0" xfId="0" applyFont="1" applyFill="1"/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tabSelected="1" topLeftCell="C1" zoomScaleNormal="100" workbookViewId="0">
      <selection activeCell="K18" sqref="K18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8" x14ac:dyDescent="0.25">
      <c r="A4" s="2"/>
      <c r="B4" s="2"/>
      <c r="C4" s="2"/>
      <c r="D4" s="25"/>
      <c r="E4" s="4"/>
      <c r="F4" s="4"/>
      <c r="G4" s="4"/>
      <c r="H4" s="99" t="s">
        <v>12</v>
      </c>
      <c r="I4" s="100"/>
      <c r="J4" s="100"/>
      <c r="K4" s="100"/>
      <c r="L4" s="100"/>
      <c r="M4" s="101"/>
      <c r="N4" s="82" t="s">
        <v>15</v>
      </c>
      <c r="O4" s="82"/>
      <c r="P4" s="27">
        <v>2024</v>
      </c>
      <c r="Q4" s="2"/>
    </row>
    <row r="5" spans="1:17" ht="12.75" customHeight="1" x14ac:dyDescent="0.2">
      <c r="A5" s="2"/>
      <c r="B5" s="2"/>
      <c r="C5" s="2"/>
      <c r="D5" s="25"/>
      <c r="E5" s="4"/>
      <c r="F5" s="4"/>
      <c r="G5" s="4"/>
      <c r="H5" s="75" t="s">
        <v>25</v>
      </c>
      <c r="I5" s="76"/>
      <c r="J5" s="76"/>
      <c r="K5" s="76"/>
      <c r="L5" s="76"/>
      <c r="M5" s="77"/>
      <c r="N5" s="5"/>
      <c r="O5" s="5"/>
      <c r="P5" s="27">
        <v>2020</v>
      </c>
      <c r="Q5" s="2"/>
    </row>
    <row r="6" spans="1:17" ht="12.75" customHeight="1" x14ac:dyDescent="0.2">
      <c r="A6" s="2"/>
      <c r="B6" s="2"/>
      <c r="C6" s="2"/>
      <c r="D6" s="25"/>
      <c r="E6" s="4"/>
      <c r="F6" s="4"/>
      <c r="G6" s="4"/>
      <c r="H6" s="75"/>
      <c r="I6" s="76"/>
      <c r="J6" s="76"/>
      <c r="K6" s="76"/>
      <c r="L6" s="76"/>
      <c r="M6" s="77"/>
      <c r="N6" s="5"/>
      <c r="O6" s="5"/>
      <c r="P6" s="27">
        <v>2016</v>
      </c>
      <c r="Q6" s="2"/>
    </row>
    <row r="7" spans="1:17" ht="12.75" customHeight="1" x14ac:dyDescent="0.2">
      <c r="A7" s="2"/>
      <c r="B7" s="2"/>
      <c r="C7" s="2"/>
      <c r="D7" s="25"/>
      <c r="E7" s="4"/>
      <c r="F7" s="4"/>
      <c r="G7" s="4"/>
      <c r="H7" s="48"/>
      <c r="I7" s="49"/>
      <c r="J7" s="49"/>
      <c r="K7" s="49"/>
      <c r="L7" s="49"/>
      <c r="M7" s="50"/>
      <c r="N7" s="4"/>
      <c r="O7" s="4"/>
      <c r="P7" s="27">
        <v>2012</v>
      </c>
      <c r="Q7" s="2"/>
    </row>
    <row r="8" spans="1:17" ht="12.75" customHeight="1" x14ac:dyDescent="0.2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2008</v>
      </c>
      <c r="Q8" s="2"/>
    </row>
    <row r="9" spans="1:17" x14ac:dyDescent="0.2">
      <c r="A9" s="2"/>
      <c r="B9" s="2"/>
      <c r="C9" s="2"/>
      <c r="D9" s="25"/>
      <c r="E9" s="4"/>
      <c r="F9" s="4"/>
      <c r="G9" s="4"/>
      <c r="H9" s="4"/>
      <c r="I9" s="4"/>
      <c r="J9" s="51" t="s">
        <v>5</v>
      </c>
      <c r="K9" s="4"/>
      <c r="L9" s="4"/>
      <c r="M9" s="4"/>
      <c r="N9" s="4"/>
      <c r="O9" s="4"/>
      <c r="P9" s="27">
        <v>2004</v>
      </c>
      <c r="Q9" s="2"/>
    </row>
    <row r="10" spans="1:17" x14ac:dyDescent="0.2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2000</v>
      </c>
      <c r="Q10" s="2"/>
    </row>
    <row r="11" spans="1:17" x14ac:dyDescent="0.2">
      <c r="A11" s="2"/>
      <c r="B11" s="2"/>
      <c r="C11" s="2"/>
      <c r="D11" s="25"/>
      <c r="E11" s="4"/>
      <c r="F11" s="4"/>
      <c r="G11" s="4"/>
      <c r="H11" s="51" t="s">
        <v>0</v>
      </c>
      <c r="I11" s="30"/>
      <c r="J11" s="52">
        <v>45294</v>
      </c>
      <c r="K11" s="28"/>
      <c r="L11" s="68"/>
      <c r="M11" s="4"/>
      <c r="N11" s="4"/>
      <c r="O11" s="4"/>
      <c r="P11" s="58"/>
      <c r="Q11" s="2"/>
    </row>
    <row r="12" spans="1:17" x14ac:dyDescent="0.2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3" t="s">
        <v>3</v>
      </c>
      <c r="M13" s="64" t="s">
        <v>29</v>
      </c>
      <c r="N13" s="70" t="str">
        <f>IF(AND(K14&gt;=P13,K14&lt;=P14),"Correct","Wrong")</f>
        <v>Correct</v>
      </c>
      <c r="O13" s="4"/>
      <c r="P13" s="61">
        <v>21</v>
      </c>
      <c r="Q13" s="2"/>
    </row>
    <row r="14" spans="1:17" x14ac:dyDescent="0.2">
      <c r="A14" s="2"/>
      <c r="B14" s="2"/>
      <c r="C14" s="2"/>
      <c r="D14" s="25"/>
      <c r="E14" s="4"/>
      <c r="F14" s="4"/>
      <c r="G14" s="4"/>
      <c r="H14" s="51" t="s">
        <v>1</v>
      </c>
      <c r="I14" s="30"/>
      <c r="J14" s="53">
        <v>45315</v>
      </c>
      <c r="K14" s="69">
        <f>SUM(J14-J11)</f>
        <v>21</v>
      </c>
      <c r="L14" s="65">
        <f>J11+21</f>
        <v>45315</v>
      </c>
      <c r="M14" s="66">
        <f>J11+60</f>
        <v>45354</v>
      </c>
      <c r="N14" s="71"/>
      <c r="O14" s="4"/>
      <c r="P14" s="61">
        <v>60</v>
      </c>
      <c r="Q14" s="2"/>
    </row>
    <row r="15" spans="1:17" x14ac:dyDescent="0.2">
      <c r="A15" s="2"/>
      <c r="B15" s="2"/>
      <c r="C15" s="2"/>
      <c r="D15" s="25"/>
      <c r="E15" s="4"/>
      <c r="F15" s="4"/>
      <c r="G15" s="4"/>
      <c r="H15" s="29"/>
      <c r="I15" s="30"/>
      <c r="J15" s="31"/>
      <c r="K15" s="59"/>
      <c r="L15" s="33"/>
      <c r="M15" s="34"/>
      <c r="N15" s="4"/>
      <c r="O15" s="4"/>
      <c r="P15" s="62"/>
      <c r="Q15" s="2"/>
    </row>
    <row r="16" spans="1:17" x14ac:dyDescent="0.2">
      <c r="A16" s="2"/>
      <c r="B16" s="2"/>
      <c r="C16" s="2"/>
      <c r="D16" s="25"/>
      <c r="E16" s="4"/>
      <c r="F16" s="4"/>
      <c r="G16" s="4"/>
      <c r="H16" s="29"/>
      <c r="I16" s="4"/>
      <c r="J16" s="35"/>
      <c r="K16" s="59"/>
      <c r="L16" s="55" t="s">
        <v>30</v>
      </c>
      <c r="M16" s="67" t="s">
        <v>31</v>
      </c>
      <c r="N16" s="72" t="str">
        <f>IF(AND(K17&gt;=P16,K17&lt;=P17),"Correct","Wrong")</f>
        <v>Correct</v>
      </c>
      <c r="O16" s="4"/>
      <c r="P16" s="61">
        <v>120</v>
      </c>
      <c r="Q16" s="2"/>
    </row>
    <row r="17" spans="1:22" x14ac:dyDescent="0.2">
      <c r="A17" s="2"/>
      <c r="B17" s="2"/>
      <c r="C17" s="2"/>
      <c r="D17" s="25"/>
      <c r="E17" s="4"/>
      <c r="F17" s="4"/>
      <c r="G17" s="4"/>
      <c r="H17" s="51" t="s">
        <v>2</v>
      </c>
      <c r="I17" s="4"/>
      <c r="J17" s="54">
        <v>45495</v>
      </c>
      <c r="K17" s="60">
        <f>SUM(J17-J14)</f>
        <v>180</v>
      </c>
      <c r="L17" s="56">
        <f>J14+120</f>
        <v>45435</v>
      </c>
      <c r="M17" s="57">
        <f>J14+180</f>
        <v>45495</v>
      </c>
      <c r="N17" s="73"/>
      <c r="O17" s="4"/>
      <c r="P17" s="61">
        <v>180</v>
      </c>
      <c r="Q17" s="2"/>
    </row>
    <row r="18" spans="1:22" x14ac:dyDescent="0.2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">
      <c r="A19" s="2"/>
      <c r="B19" s="2"/>
      <c r="C19" s="2"/>
      <c r="D19" s="36" t="s">
        <v>23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">
      <c r="A21" s="2"/>
      <c r="B21" s="2"/>
      <c r="C21" s="2"/>
      <c r="D21" s="39" t="s">
        <v>4</v>
      </c>
      <c r="E21" s="12"/>
      <c r="F21" s="74" t="s">
        <v>19</v>
      </c>
      <c r="G21" s="74"/>
      <c r="H21" s="74"/>
      <c r="I21" s="74"/>
      <c r="J21" s="74"/>
      <c r="K21" s="74"/>
      <c r="L21" s="74"/>
      <c r="M21" s="74"/>
      <c r="N21" s="74"/>
      <c r="O21" s="13"/>
      <c r="P21" s="38"/>
      <c r="Q21" s="2"/>
    </row>
    <row r="22" spans="1:22" ht="12.75" customHeight="1" x14ac:dyDescent="0.2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">
      <c r="A23" s="2"/>
      <c r="B23" s="2"/>
      <c r="C23" s="2"/>
      <c r="D23" s="37" t="s">
        <v>6</v>
      </c>
      <c r="E23" s="11"/>
      <c r="F23" s="95" t="s">
        <v>7</v>
      </c>
      <c r="G23" s="95"/>
      <c r="H23" s="95"/>
      <c r="I23" s="95"/>
      <c r="J23" s="95"/>
      <c r="K23" s="95"/>
      <c r="L23" s="95"/>
      <c r="M23" s="95"/>
      <c r="N23" s="95"/>
      <c r="O23" s="11"/>
      <c r="P23" s="38"/>
      <c r="Q23" s="2"/>
      <c r="R23" s="1"/>
      <c r="S23" s="1"/>
      <c r="T23" s="1"/>
      <c r="U23" s="1"/>
    </row>
    <row r="24" spans="1:22" ht="12.75" customHeight="1" x14ac:dyDescent="0.2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">
      <c r="A25" s="2"/>
      <c r="B25" s="2"/>
      <c r="C25" s="2"/>
      <c r="D25" s="37" t="s">
        <v>8</v>
      </c>
      <c r="E25" s="11"/>
      <c r="F25" s="95" t="s">
        <v>11</v>
      </c>
      <c r="G25" s="95"/>
      <c r="H25" s="95"/>
      <c r="I25" s="95"/>
      <c r="J25" s="95"/>
      <c r="K25" s="95"/>
      <c r="L25" s="95"/>
      <c r="M25" s="95"/>
      <c r="N25" s="95"/>
      <c r="O25" s="11"/>
      <c r="P25" s="38"/>
      <c r="Q25" s="2"/>
    </row>
    <row r="26" spans="1:22" ht="12.75" customHeight="1" x14ac:dyDescent="0.2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">
      <c r="A27" s="2"/>
      <c r="B27" s="2"/>
      <c r="C27" s="2"/>
      <c r="D27" s="39" t="s">
        <v>9</v>
      </c>
      <c r="E27" s="12"/>
      <c r="F27" s="97" t="s">
        <v>24</v>
      </c>
      <c r="G27" s="97"/>
      <c r="H27" s="97"/>
      <c r="I27" s="97"/>
      <c r="J27" s="97"/>
      <c r="K27" s="97"/>
      <c r="L27" s="97"/>
      <c r="M27" s="97"/>
      <c r="N27" s="97"/>
      <c r="O27" s="13"/>
      <c r="P27" s="38"/>
      <c r="Q27" s="2"/>
    </row>
    <row r="28" spans="1:22" ht="12.75" customHeight="1" x14ac:dyDescent="0.2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">
      <c r="A29" s="2"/>
      <c r="B29" s="2"/>
      <c r="C29" s="2"/>
      <c r="D29" s="39" t="s">
        <v>10</v>
      </c>
      <c r="E29" s="12"/>
      <c r="F29" s="74" t="s">
        <v>13</v>
      </c>
      <c r="G29" s="74"/>
      <c r="H29" s="74"/>
      <c r="I29" s="74"/>
      <c r="J29" s="74"/>
      <c r="K29" s="74"/>
      <c r="L29" s="74"/>
      <c r="M29" s="74"/>
      <c r="N29" s="74"/>
      <c r="O29" s="13"/>
      <c r="P29" s="40"/>
      <c r="Q29" s="2"/>
    </row>
    <row r="30" spans="1:22" ht="12.75" customHeight="1" x14ac:dyDescent="0.2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">
      <c r="A31" s="2"/>
      <c r="B31" s="2"/>
      <c r="C31" s="2"/>
      <c r="D31" s="36" t="s">
        <v>26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">
      <c r="A32" s="2"/>
      <c r="B32" s="2"/>
      <c r="C32" s="2"/>
      <c r="D32" s="3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8"/>
      <c r="Q32" s="2"/>
    </row>
    <row r="33" spans="1:17" ht="26.25" customHeight="1" x14ac:dyDescent="0.2">
      <c r="A33" s="2"/>
      <c r="B33" s="2"/>
      <c r="C33" s="2"/>
      <c r="D33" s="39" t="s">
        <v>4</v>
      </c>
      <c r="E33" s="12"/>
      <c r="F33" s="74" t="s">
        <v>20</v>
      </c>
      <c r="G33" s="74"/>
      <c r="H33" s="74"/>
      <c r="I33" s="74"/>
      <c r="J33" s="74"/>
      <c r="K33" s="74"/>
      <c r="L33" s="74"/>
      <c r="M33" s="74"/>
      <c r="N33" s="74"/>
      <c r="O33" s="13"/>
      <c r="P33" s="38"/>
      <c r="Q33" s="2"/>
    </row>
    <row r="34" spans="1:17" ht="12.75" customHeight="1" x14ac:dyDescent="0.2">
      <c r="A34" s="2"/>
      <c r="B34" s="2"/>
      <c r="C34" s="2"/>
      <c r="D34" s="3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8"/>
      <c r="Q34" s="2"/>
    </row>
    <row r="35" spans="1:17" ht="12.75" customHeight="1" x14ac:dyDescent="0.2">
      <c r="A35" s="2"/>
      <c r="B35" s="2"/>
      <c r="C35" s="2"/>
      <c r="D35" s="37" t="s">
        <v>6</v>
      </c>
      <c r="E35" s="11"/>
      <c r="F35" s="95" t="s">
        <v>27</v>
      </c>
      <c r="G35" s="95"/>
      <c r="H35" s="95"/>
      <c r="I35" s="95"/>
      <c r="J35" s="95"/>
      <c r="K35" s="95"/>
      <c r="L35" s="95"/>
      <c r="M35" s="95"/>
      <c r="N35" s="95"/>
      <c r="O35" s="11"/>
      <c r="P35" s="38"/>
      <c r="Q35" s="2"/>
    </row>
    <row r="36" spans="1:17" ht="12.75" customHeight="1" x14ac:dyDescent="0.2">
      <c r="A36" s="2"/>
      <c r="B36" s="2"/>
      <c r="C36" s="2"/>
      <c r="D36" s="3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8"/>
      <c r="Q36" s="2"/>
    </row>
    <row r="37" spans="1:17" ht="12.75" customHeight="1" x14ac:dyDescent="0.2">
      <c r="A37" s="2"/>
      <c r="B37" s="2"/>
      <c r="C37" s="2"/>
      <c r="D37" s="37" t="s">
        <v>8</v>
      </c>
      <c r="E37" s="11"/>
      <c r="F37" s="95" t="s">
        <v>28</v>
      </c>
      <c r="G37" s="95"/>
      <c r="H37" s="95"/>
      <c r="I37" s="95"/>
      <c r="J37" s="95"/>
      <c r="K37" s="95"/>
      <c r="L37" s="95"/>
      <c r="M37" s="95"/>
      <c r="N37" s="95"/>
      <c r="O37" s="95"/>
      <c r="P37" s="96"/>
      <c r="Q37" s="2"/>
    </row>
    <row r="38" spans="1:17" ht="12.75" customHeight="1" x14ac:dyDescent="0.2">
      <c r="A38" s="2"/>
      <c r="B38" s="2"/>
      <c r="C38" s="2"/>
      <c r="D38" s="3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38"/>
      <c r="Q38" s="2"/>
    </row>
    <row r="39" spans="1:17" ht="24.75" customHeight="1" x14ac:dyDescent="0.2">
      <c r="A39" s="2"/>
      <c r="B39" s="2"/>
      <c r="C39" s="2"/>
      <c r="D39" s="39" t="s">
        <v>9</v>
      </c>
      <c r="E39" s="12"/>
      <c r="F39" s="97" t="s">
        <v>21</v>
      </c>
      <c r="G39" s="97"/>
      <c r="H39" s="97"/>
      <c r="I39" s="97"/>
      <c r="J39" s="97"/>
      <c r="K39" s="97"/>
      <c r="L39" s="97"/>
      <c r="M39" s="97"/>
      <c r="N39" s="97"/>
      <c r="O39" s="13"/>
      <c r="P39" s="38"/>
      <c r="Q39" s="2"/>
    </row>
    <row r="40" spans="1:17" ht="12.75" customHeight="1" x14ac:dyDescent="0.2">
      <c r="A40" s="2"/>
      <c r="B40" s="2"/>
      <c r="C40" s="2"/>
      <c r="D40" s="3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8"/>
      <c r="Q40" s="2"/>
    </row>
    <row r="41" spans="1:17" ht="24" customHeight="1" x14ac:dyDescent="0.2">
      <c r="A41" s="2"/>
      <c r="B41" s="2"/>
      <c r="C41" s="2"/>
      <c r="D41" s="39" t="s">
        <v>10</v>
      </c>
      <c r="E41" s="12"/>
      <c r="F41" s="97" t="s">
        <v>13</v>
      </c>
      <c r="G41" s="97"/>
      <c r="H41" s="97"/>
      <c r="I41" s="97"/>
      <c r="J41" s="97"/>
      <c r="K41" s="97"/>
      <c r="L41" s="97"/>
      <c r="M41" s="97"/>
      <c r="N41" s="97"/>
      <c r="O41" s="13"/>
      <c r="P41" s="38"/>
      <c r="Q41" s="2"/>
    </row>
    <row r="42" spans="1:17" ht="12.75" customHeight="1" x14ac:dyDescent="0.2">
      <c r="A42" s="2"/>
      <c r="B42" s="2"/>
      <c r="C42" s="2"/>
      <c r="D42" s="39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8"/>
      <c r="Q42" s="2"/>
    </row>
    <row r="43" spans="1:17" hidden="1" x14ac:dyDescent="0.2">
      <c r="A43" s="2"/>
      <c r="B43" s="2"/>
      <c r="C43" s="2"/>
      <c r="D43" s="37"/>
      <c r="E43" s="89" t="s">
        <v>16</v>
      </c>
      <c r="F43" s="90"/>
      <c r="G43" s="90"/>
      <c r="H43" s="90"/>
      <c r="I43" s="90"/>
      <c r="J43" s="90"/>
      <c r="K43" s="90"/>
      <c r="L43" s="90"/>
      <c r="M43" s="90"/>
      <c r="N43" s="90"/>
      <c r="O43" s="91"/>
      <c r="P43" s="38"/>
      <c r="Q43" s="2"/>
    </row>
    <row r="44" spans="1:17" ht="39.75" hidden="1" customHeight="1" x14ac:dyDescent="0.2">
      <c r="A44" s="2"/>
      <c r="B44" s="2"/>
      <c r="C44" s="2"/>
      <c r="D44" s="37"/>
      <c r="E44" s="14"/>
      <c r="F44" s="98" t="s">
        <v>22</v>
      </c>
      <c r="G44" s="98"/>
      <c r="H44" s="98"/>
      <c r="I44" s="98"/>
      <c r="J44" s="98"/>
      <c r="K44" s="98"/>
      <c r="L44" s="98"/>
      <c r="M44" s="98"/>
      <c r="N44" s="98"/>
      <c r="O44" s="15"/>
      <c r="P44" s="38"/>
      <c r="Q44" s="2"/>
    </row>
    <row r="45" spans="1:17" ht="37.5" hidden="1" customHeight="1" x14ac:dyDescent="0.2">
      <c r="A45" s="2"/>
      <c r="B45" s="2"/>
      <c r="C45" s="2"/>
      <c r="D45" s="37"/>
      <c r="E45" s="14"/>
      <c r="F45" s="92" t="s">
        <v>18</v>
      </c>
      <c r="G45" s="93"/>
      <c r="H45" s="83" t="s">
        <v>17</v>
      </c>
      <c r="I45" s="84"/>
      <c r="J45" s="84"/>
      <c r="K45" s="84"/>
      <c r="L45" s="85"/>
      <c r="M45" s="78">
        <f>DATE(YEAR(F46)+0,MONTH(F46)-M47,DAY(F46)-N47)</f>
        <v>44163</v>
      </c>
      <c r="N45" s="79"/>
      <c r="O45" s="16"/>
      <c r="P45" s="38"/>
      <c r="Q45" s="2"/>
    </row>
    <row r="46" spans="1:17" ht="21.75" hidden="1" customHeight="1" x14ac:dyDescent="0.2">
      <c r="A46" s="2"/>
      <c r="B46" s="2"/>
      <c r="C46" s="2"/>
      <c r="D46" s="37"/>
      <c r="E46" s="14"/>
      <c r="F46" s="94">
        <v>44366</v>
      </c>
      <c r="G46" s="94"/>
      <c r="H46" s="86"/>
      <c r="I46" s="87"/>
      <c r="J46" s="87"/>
      <c r="K46" s="87"/>
      <c r="L46" s="88"/>
      <c r="M46" s="80"/>
      <c r="N46" s="81"/>
      <c r="O46" s="17"/>
      <c r="P46" s="38"/>
      <c r="Q46" s="2"/>
    </row>
    <row r="47" spans="1:17" hidden="1" x14ac:dyDescent="0.2">
      <c r="A47" s="2"/>
      <c r="B47" s="2"/>
      <c r="C47" s="2"/>
      <c r="D47" s="37"/>
      <c r="E47" s="18"/>
      <c r="F47" s="19"/>
      <c r="G47" s="19"/>
      <c r="H47" s="19"/>
      <c r="I47" s="19"/>
      <c r="J47" s="19"/>
      <c r="K47" s="19"/>
      <c r="L47" s="20">
        <v>0</v>
      </c>
      <c r="M47" s="20">
        <v>6</v>
      </c>
      <c r="N47" s="20">
        <v>21</v>
      </c>
      <c r="O47" s="21"/>
      <c r="P47" s="38"/>
      <c r="Q47" s="2"/>
    </row>
    <row r="48" spans="1:17" hidden="1" x14ac:dyDescent="0.2">
      <c r="A48" s="2"/>
      <c r="B48" s="2"/>
      <c r="C48" s="2"/>
      <c r="D48" s="3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8"/>
      <c r="Q48" s="2"/>
    </row>
    <row r="49" spans="1:17" ht="13.5" thickBot="1" x14ac:dyDescent="0.25">
      <c r="A49" s="2"/>
      <c r="B49" s="2"/>
      <c r="C49" s="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 t="s">
        <v>14</v>
      </c>
      <c r="P49" s="44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sheetProtection algorithmName="SHA-512" hashValue="pvBuyYWQUo9l9nnoBmJPHIcBC5PuW2JSi151EjEJwtvJMf3f4n5Rse/ldIphZbhcdXs9feQ3RpPEwXaW8VY68w==" saltValue="sGLSguiyr+KPXB9bYDhjJg==" spinCount="100000" sheet="1" objects="1" scenarios="1"/>
  <mergeCells count="21"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  <mergeCell ref="N13:N14"/>
    <mergeCell ref="N16:N17"/>
    <mergeCell ref="F29:N29"/>
    <mergeCell ref="F21:N21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Kelly Clack</cp:lastModifiedBy>
  <cp:lastPrinted>2020-12-01T15:46:36Z</cp:lastPrinted>
  <dcterms:created xsi:type="dcterms:W3CDTF">2009-06-17T09:07:11Z</dcterms:created>
  <dcterms:modified xsi:type="dcterms:W3CDTF">2023-12-07T09:19:20Z</dcterms:modified>
</cp:coreProperties>
</file>